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CDF3E576-9FEC-4169-9741-B89054C1A82F}" xr6:coauthVersionLast="47" xr6:coauthVersionMax="47" xr10:uidLastSave="{00000000-0000-0000-0000-000000000000}"/>
  <bookViews>
    <workbookView xWindow="1860" yWindow="1860" windowWidth="20640" windowHeight="13515" xr2:uid="{60AF0082-3983-4C19-A8CC-C6E73C0496F3}"/>
  </bookViews>
  <sheets>
    <sheet name="Final" sheetId="22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2" l="1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9" i="22"/>
  <c r="E37" i="22"/>
  <c r="E41" i="22" s="1"/>
  <c r="D37" i="22"/>
  <c r="D41" i="22" s="1"/>
  <c r="C37" i="22"/>
  <c r="C41" i="22" s="1"/>
  <c r="F41" i="2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7A2C65-E784-4F3D-B0F1-55174DA03612}" keepAlive="1" name="Query - Referendum 20241119" description="Connection to the 'Referendum 20241119' query in the workbook." type="5" refreshedVersion="0" background="1">
    <dbPr connection="Provider=Microsoft.Mashup.OleDb.1;Data Source=$Workbook$;Location=&quot;Referendum 20241119&quot;;Extended Properties=&quot;&quot;" command="SELECT * FROM [Referendum 20241119]"/>
  </connection>
</connections>
</file>

<file path=xl/sharedStrings.xml><?xml version="1.0" encoding="utf-8"?>
<sst xmlns="http://schemas.openxmlformats.org/spreadsheetml/2006/main" count="81" uniqueCount="46">
  <si>
    <t/>
  </si>
  <si>
    <t>YES</t>
  </si>
  <si>
    <t>NO</t>
  </si>
  <si>
    <t>BLANK</t>
  </si>
  <si>
    <t>SOM</t>
  </si>
  <si>
    <t>ANSON</t>
  </si>
  <si>
    <t>ATHENS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</si>
  <si>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</si>
  <si>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</si>
  <si>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</si>
  <si>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</si>
  <si>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</si>
  <si>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</si>
  <si>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</si>
  <si>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</si>
  <si>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</si>
  <si>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</si>
  <si>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</si>
  <si>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</si>
  <si>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</si>
  <si>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</si>
  <si>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</si>
  <si>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</si>
  <si>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</si>
  <si>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</si>
  <si>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</si>
  <si>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</si>
  <si>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</si>
  <si>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</si>
  <si>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</si>
  <si>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STARKS</t>
  </si>
  <si>
    <t>WEST FORKS PLT</t>
  </si>
  <si>
    <t>Somerset Question 1</t>
  </si>
  <si>
    <t>CTY</t>
  </si>
  <si>
    <t>MUNICIPALITY</t>
  </si>
  <si>
    <t>TBC</t>
  </si>
  <si>
    <t>COUNTY TOTALS</t>
  </si>
  <si>
    <t>UOCAVA</t>
  </si>
  <si>
    <t>BINGHAM/TWPS</t>
  </si>
  <si>
    <t>HIGHLAND PLT/LEXINGTON TWP</t>
  </si>
  <si>
    <t>JACKMAN/TWPS</t>
  </si>
  <si>
    <t>MOSCOW/TWPS</t>
  </si>
  <si>
    <t>NEW PORTLAND/TWPS</t>
  </si>
  <si>
    <t>SOLON/CONCORD TWP</t>
  </si>
  <si>
    <t>THE FORKS PLT/MOXIE GORE TWP</t>
  </si>
  <si>
    <t>SOM Question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</si>
</sst>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CAC2-0748-4A6C-A0A9-3D8F53B2EF8C}">
  <sheetPr>
    <pageSetUpPr fitToPage="1"/>
  </sheetPr>
  <dimension ref="A1:G522"/>
  <sheetViews>
    <sheetView tabSelected="1" topLeftCell="A20" zoomScaleNormal="100" workbookViewId="0">
      <selection activeCell="B49" sqref="B49"/>
    </sheetView>
  </sheetViews>
  <sheetFormatPr defaultRowHeight="15.75" x14ac:dyDescent="0.25"/>
  <cols>
    <col min="1" max="1" width="5.375" style="2" customWidth="1"/>
    <col min="2" max="2" width="41.375" style="2" customWidth="1"/>
    <col min="3" max="5" width="7.875" style="2" customWidth="1"/>
    <col min="6" max="6" width="10.125" style="2" bestFit="1" customWidth="1"/>
    <col min="7" max="16384" width="9" style="2"/>
  </cols>
  <sheetData>
    <row r="1" spans="1:6" ht="16.5" thickBot="1" x14ac:dyDescent="0.3">
      <c r="A1" s="1" t="s">
        <v>0</v>
      </c>
      <c r="B1" s="1" t="s">
        <v>0</v>
      </c>
      <c r="C1" s="8" t="s">
        <v>32</v>
      </c>
      <c r="D1" s="9"/>
      <c r="E1" s="10"/>
      <c r="F1" s="7" t="s">
        <v>35</v>
      </c>
    </row>
    <row r="2" spans="1:6" ht="16.5" thickBot="1" x14ac:dyDescent="0.3">
      <c r="A2" s="3" t="s">
        <v>33</v>
      </c>
      <c r="B2" s="1" t="s">
        <v>34</v>
      </c>
      <c r="C2" s="5" t="s">
        <v>1</v>
      </c>
      <c r="D2" s="6" t="s">
        <v>2</v>
      </c>
      <c r="E2" s="7" t="s">
        <v>3</v>
      </c>
      <c r="F2" s="4"/>
    </row>
    <row r="3" spans="1:6" x14ac:dyDescent="0.25">
      <c r="A3" s="2" t="s">
        <v>4</v>
      </c>
      <c r="B3" s="2" t="s">
        <v>5</v>
      </c>
      <c r="C3" s="2">
        <v>531</v>
      </c>
      <c r="D3" s="2">
        <v>683</v>
      </c>
      <c r="E3" s="2">
        <v>103</v>
      </c>
      <c r="F3" s="2">
        <f t="shared" ref="F3:F36" si="0">SUM(C3:E3)</f>
        <v>1317</v>
      </c>
    </row>
    <row r="4" spans="1:6" x14ac:dyDescent="0.25">
      <c r="A4" s="2" t="s">
        <v>4</v>
      </c>
      <c r="B4" s="2" t="s">
        <v>6</v>
      </c>
      <c r="C4" s="2">
        <v>188</v>
      </c>
      <c r="D4" s="2">
        <v>326</v>
      </c>
      <c r="E4" s="2">
        <v>30</v>
      </c>
      <c r="F4" s="2">
        <f t="shared" si="0"/>
        <v>544</v>
      </c>
    </row>
    <row r="5" spans="1:6" x14ac:dyDescent="0.25">
      <c r="A5" s="2" t="s">
        <v>4</v>
      </c>
      <c r="B5" s="2" t="s">
        <v>38</v>
      </c>
      <c r="C5" s="2">
        <v>266</v>
      </c>
      <c r="D5" s="2">
        <v>265</v>
      </c>
      <c r="E5" s="2">
        <v>41</v>
      </c>
      <c r="F5" s="2">
        <f t="shared" si="0"/>
        <v>572</v>
      </c>
    </row>
    <row r="6" spans="1:6" x14ac:dyDescent="0.25">
      <c r="A6" s="2" t="s">
        <v>4</v>
      </c>
      <c r="B6" s="2" t="s">
        <v>7</v>
      </c>
      <c r="C6" s="2">
        <v>16</v>
      </c>
      <c r="D6" s="2">
        <v>26</v>
      </c>
      <c r="E6" s="2">
        <v>3</v>
      </c>
      <c r="F6" s="2">
        <f t="shared" si="0"/>
        <v>45</v>
      </c>
    </row>
    <row r="7" spans="1:6" x14ac:dyDescent="0.25">
      <c r="A7" s="2" t="s">
        <v>4</v>
      </c>
      <c r="B7" s="2" t="s">
        <v>8</v>
      </c>
      <c r="C7" s="2">
        <v>98</v>
      </c>
      <c r="D7" s="2">
        <v>136</v>
      </c>
      <c r="E7" s="2">
        <v>18</v>
      </c>
      <c r="F7" s="2">
        <f t="shared" si="0"/>
        <v>252</v>
      </c>
    </row>
    <row r="8" spans="1:6" x14ac:dyDescent="0.25">
      <c r="A8" s="2" t="s">
        <v>4</v>
      </c>
      <c r="B8" s="2" t="s">
        <v>9</v>
      </c>
      <c r="C8" s="2">
        <v>537</v>
      </c>
      <c r="D8" s="2">
        <v>610</v>
      </c>
      <c r="E8" s="2">
        <v>87</v>
      </c>
      <c r="F8" s="2">
        <f t="shared" si="0"/>
        <v>1234</v>
      </c>
    </row>
    <row r="9" spans="1:6" x14ac:dyDescent="0.25">
      <c r="A9" s="2" t="s">
        <v>4</v>
      </c>
      <c r="B9" s="2" t="s">
        <v>10</v>
      </c>
      <c r="C9" s="2">
        <v>33</v>
      </c>
      <c r="D9" s="2">
        <v>23</v>
      </c>
      <c r="E9" s="2">
        <v>5</v>
      </c>
      <c r="F9" s="2">
        <f t="shared" si="0"/>
        <v>61</v>
      </c>
    </row>
    <row r="10" spans="1:6" x14ac:dyDescent="0.25">
      <c r="A10" s="2" t="s">
        <v>4</v>
      </c>
      <c r="B10" s="2" t="s">
        <v>11</v>
      </c>
      <c r="C10" s="2">
        <v>355</v>
      </c>
      <c r="D10" s="2">
        <v>430</v>
      </c>
      <c r="E10" s="2">
        <v>56</v>
      </c>
      <c r="F10" s="2">
        <f t="shared" si="0"/>
        <v>841</v>
      </c>
    </row>
    <row r="11" spans="1:6" x14ac:dyDescent="0.25">
      <c r="A11" s="2" t="s">
        <v>4</v>
      </c>
      <c r="B11" s="2" t="s">
        <v>12</v>
      </c>
      <c r="C11" s="2">
        <v>7</v>
      </c>
      <c r="D11" s="2">
        <v>17</v>
      </c>
      <c r="E11" s="2">
        <v>3</v>
      </c>
      <c r="F11" s="2">
        <f t="shared" si="0"/>
        <v>27</v>
      </c>
    </row>
    <row r="12" spans="1:6" x14ac:dyDescent="0.25">
      <c r="A12" s="2" t="s">
        <v>4</v>
      </c>
      <c r="B12" s="2" t="s">
        <v>13</v>
      </c>
      <c r="C12" s="2">
        <v>202</v>
      </c>
      <c r="D12" s="2">
        <v>264</v>
      </c>
      <c r="E12" s="2">
        <v>35</v>
      </c>
      <c r="F12" s="2">
        <f t="shared" si="0"/>
        <v>501</v>
      </c>
    </row>
    <row r="13" spans="1:6" x14ac:dyDescent="0.25">
      <c r="A13" s="2" t="s">
        <v>4</v>
      </c>
      <c r="B13" s="2" t="s">
        <v>14</v>
      </c>
      <c r="C13" s="2">
        <v>306</v>
      </c>
      <c r="D13" s="2">
        <v>331</v>
      </c>
      <c r="E13" s="2">
        <v>31</v>
      </c>
      <c r="F13" s="2">
        <f t="shared" si="0"/>
        <v>668</v>
      </c>
    </row>
    <row r="14" spans="1:6" x14ac:dyDescent="0.25">
      <c r="A14" s="2" t="s">
        <v>4</v>
      </c>
      <c r="B14" s="2" t="s">
        <v>15</v>
      </c>
      <c r="C14" s="2">
        <v>1542</v>
      </c>
      <c r="D14" s="2">
        <v>1683</v>
      </c>
      <c r="E14" s="2">
        <v>247</v>
      </c>
      <c r="F14" s="2">
        <f t="shared" si="0"/>
        <v>3472</v>
      </c>
    </row>
    <row r="15" spans="1:6" x14ac:dyDescent="0.25">
      <c r="A15" s="2" t="s">
        <v>4</v>
      </c>
      <c r="B15" s="2" t="s">
        <v>16</v>
      </c>
      <c r="C15" s="2">
        <v>199</v>
      </c>
      <c r="D15" s="2">
        <v>258</v>
      </c>
      <c r="E15" s="2">
        <v>57</v>
      </c>
      <c r="F15" s="2">
        <f t="shared" si="0"/>
        <v>514</v>
      </c>
    </row>
    <row r="16" spans="1:6" x14ac:dyDescent="0.25">
      <c r="A16" s="2" t="s">
        <v>4</v>
      </c>
      <c r="B16" s="2" t="s">
        <v>17</v>
      </c>
      <c r="C16" s="2">
        <v>386</v>
      </c>
      <c r="D16" s="2">
        <v>535</v>
      </c>
      <c r="E16" s="2">
        <v>63</v>
      </c>
      <c r="F16" s="2">
        <f t="shared" si="0"/>
        <v>984</v>
      </c>
    </row>
    <row r="17" spans="1:6" x14ac:dyDescent="0.25">
      <c r="A17" s="2" t="s">
        <v>4</v>
      </c>
      <c r="B17" s="2" t="s">
        <v>39</v>
      </c>
      <c r="C17" s="2">
        <v>53</v>
      </c>
      <c r="D17" s="2">
        <v>55</v>
      </c>
      <c r="E17" s="2">
        <v>4</v>
      </c>
      <c r="F17" s="2">
        <f t="shared" si="0"/>
        <v>112</v>
      </c>
    </row>
    <row r="18" spans="1:6" x14ac:dyDescent="0.25">
      <c r="A18" s="2" t="s">
        <v>4</v>
      </c>
      <c r="B18" s="2" t="s">
        <v>40</v>
      </c>
      <c r="C18" s="2">
        <v>233</v>
      </c>
      <c r="D18" s="2">
        <v>276</v>
      </c>
      <c r="E18" s="2">
        <v>32</v>
      </c>
      <c r="F18" s="2">
        <f t="shared" si="0"/>
        <v>541</v>
      </c>
    </row>
    <row r="19" spans="1:6" x14ac:dyDescent="0.25">
      <c r="A19" s="2" t="s">
        <v>4</v>
      </c>
      <c r="B19" s="2" t="s">
        <v>18</v>
      </c>
      <c r="C19" s="2">
        <v>1150</v>
      </c>
      <c r="D19" s="2">
        <v>1152</v>
      </c>
      <c r="E19" s="2">
        <v>170</v>
      </c>
      <c r="F19" s="2">
        <f t="shared" si="0"/>
        <v>2472</v>
      </c>
    </row>
    <row r="20" spans="1:6" x14ac:dyDescent="0.25">
      <c r="A20" s="2" t="s">
        <v>4</v>
      </c>
      <c r="B20" s="2" t="s">
        <v>19</v>
      </c>
      <c r="C20" s="2">
        <v>231</v>
      </c>
      <c r="D20" s="2">
        <v>242</v>
      </c>
      <c r="E20" s="2">
        <v>31</v>
      </c>
      <c r="F20" s="2">
        <f t="shared" si="0"/>
        <v>504</v>
      </c>
    </row>
    <row r="21" spans="1:6" x14ac:dyDescent="0.25">
      <c r="A21" s="2" t="s">
        <v>4</v>
      </c>
      <c r="B21" s="2" t="s">
        <v>20</v>
      </c>
      <c r="C21" s="2">
        <v>51</v>
      </c>
      <c r="D21" s="2">
        <v>60</v>
      </c>
      <c r="E21" s="2">
        <v>15</v>
      </c>
      <c r="F21" s="2">
        <f t="shared" si="0"/>
        <v>126</v>
      </c>
    </row>
    <row r="22" spans="1:6" x14ac:dyDescent="0.25">
      <c r="A22" s="2" t="s">
        <v>4</v>
      </c>
      <c r="B22" s="2" t="s">
        <v>41</v>
      </c>
      <c r="C22" s="2">
        <v>112</v>
      </c>
      <c r="D22" s="2">
        <v>168</v>
      </c>
      <c r="E22" s="2">
        <v>14</v>
      </c>
      <c r="F22" s="2">
        <f t="shared" si="0"/>
        <v>294</v>
      </c>
    </row>
    <row r="23" spans="1:6" x14ac:dyDescent="0.25">
      <c r="A23" s="2" t="s">
        <v>4</v>
      </c>
      <c r="B23" s="2" t="s">
        <v>42</v>
      </c>
      <c r="C23" s="2">
        <v>267</v>
      </c>
      <c r="D23" s="2">
        <v>223</v>
      </c>
      <c r="E23" s="2">
        <v>60</v>
      </c>
      <c r="F23" s="2">
        <f t="shared" si="0"/>
        <v>550</v>
      </c>
    </row>
    <row r="24" spans="1:6" x14ac:dyDescent="0.25">
      <c r="A24" s="2" t="s">
        <v>4</v>
      </c>
      <c r="B24" s="2" t="s">
        <v>21</v>
      </c>
      <c r="C24" s="2">
        <v>867</v>
      </c>
      <c r="D24" s="2">
        <v>952</v>
      </c>
      <c r="E24" s="2">
        <v>123</v>
      </c>
      <c r="F24" s="2">
        <f t="shared" si="0"/>
        <v>1942</v>
      </c>
    </row>
    <row r="25" spans="1:6" x14ac:dyDescent="0.25">
      <c r="A25" s="2" t="s">
        <v>4</v>
      </c>
      <c r="B25" s="2" t="s">
        <v>22</v>
      </c>
      <c r="C25" s="2">
        <v>450</v>
      </c>
      <c r="D25" s="2">
        <v>664</v>
      </c>
      <c r="E25" s="2">
        <v>68</v>
      </c>
      <c r="F25" s="2">
        <f t="shared" si="0"/>
        <v>1182</v>
      </c>
    </row>
    <row r="26" spans="1:6" x14ac:dyDescent="0.25">
      <c r="A26" s="2" t="s">
        <v>4</v>
      </c>
      <c r="B26" s="2" t="s">
        <v>23</v>
      </c>
      <c r="C26" s="2">
        <v>1023</v>
      </c>
      <c r="D26" s="2">
        <v>909</v>
      </c>
      <c r="E26" s="2">
        <v>146</v>
      </c>
      <c r="F26" s="2">
        <f t="shared" si="0"/>
        <v>2078</v>
      </c>
    </row>
    <row r="27" spans="1:6" x14ac:dyDescent="0.25">
      <c r="A27" s="2" t="s">
        <v>4</v>
      </c>
      <c r="B27" s="2" t="s">
        <v>24</v>
      </c>
      <c r="C27" s="2">
        <v>25</v>
      </c>
      <c r="D27" s="2">
        <v>26</v>
      </c>
      <c r="E27" s="2">
        <v>0</v>
      </c>
      <c r="F27" s="2">
        <f t="shared" si="0"/>
        <v>51</v>
      </c>
    </row>
    <row r="28" spans="1:6" x14ac:dyDescent="0.25">
      <c r="A28" s="2" t="s">
        <v>4</v>
      </c>
      <c r="B28" s="2" t="s">
        <v>25</v>
      </c>
      <c r="C28" s="2">
        <v>138</v>
      </c>
      <c r="D28" s="2">
        <v>153</v>
      </c>
      <c r="E28" s="2">
        <v>26</v>
      </c>
      <c r="F28" s="2">
        <f t="shared" si="0"/>
        <v>317</v>
      </c>
    </row>
    <row r="29" spans="1:6" x14ac:dyDescent="0.25">
      <c r="A29" s="2" t="s">
        <v>4</v>
      </c>
      <c r="B29" s="2" t="s">
        <v>26</v>
      </c>
      <c r="C29" s="2">
        <v>105</v>
      </c>
      <c r="D29" s="2">
        <v>109</v>
      </c>
      <c r="E29" s="2">
        <v>17</v>
      </c>
      <c r="F29" s="2">
        <f t="shared" si="0"/>
        <v>231</v>
      </c>
    </row>
    <row r="30" spans="1:6" x14ac:dyDescent="0.25">
      <c r="A30" s="2" t="s">
        <v>4</v>
      </c>
      <c r="B30" s="2" t="s">
        <v>27</v>
      </c>
      <c r="C30" s="2">
        <v>552</v>
      </c>
      <c r="D30" s="2">
        <v>611</v>
      </c>
      <c r="E30" s="2">
        <v>65</v>
      </c>
      <c r="F30" s="2">
        <f t="shared" si="0"/>
        <v>1228</v>
      </c>
    </row>
    <row r="31" spans="1:6" x14ac:dyDescent="0.25">
      <c r="A31" s="2" t="s">
        <v>4</v>
      </c>
      <c r="B31" s="2" t="s">
        <v>28</v>
      </c>
      <c r="C31" s="2">
        <v>1967</v>
      </c>
      <c r="D31" s="2">
        <v>2104</v>
      </c>
      <c r="E31" s="2">
        <v>250</v>
      </c>
      <c r="F31" s="2">
        <f t="shared" si="0"/>
        <v>4321</v>
      </c>
    </row>
    <row r="32" spans="1:6" x14ac:dyDescent="0.25">
      <c r="A32" s="2" t="s">
        <v>4</v>
      </c>
      <c r="B32" s="2" t="s">
        <v>29</v>
      </c>
      <c r="C32" s="2">
        <v>295</v>
      </c>
      <c r="D32" s="2">
        <v>303</v>
      </c>
      <c r="E32" s="2">
        <v>38</v>
      </c>
      <c r="F32" s="2">
        <f t="shared" si="0"/>
        <v>636</v>
      </c>
    </row>
    <row r="33" spans="1:6" x14ac:dyDescent="0.25">
      <c r="A33" s="2" t="s">
        <v>4</v>
      </c>
      <c r="B33" s="2" t="s">
        <v>43</v>
      </c>
      <c r="C33" s="2">
        <v>245</v>
      </c>
      <c r="D33" s="2">
        <v>333</v>
      </c>
      <c r="E33" s="2">
        <v>53</v>
      </c>
      <c r="F33" s="2">
        <f t="shared" si="0"/>
        <v>631</v>
      </c>
    </row>
    <row r="34" spans="1:6" x14ac:dyDescent="0.25">
      <c r="A34" s="2" t="s">
        <v>4</v>
      </c>
      <c r="B34" s="2" t="s">
        <v>30</v>
      </c>
      <c r="C34" s="2">
        <v>176</v>
      </c>
      <c r="D34" s="2">
        <v>206</v>
      </c>
      <c r="E34" s="2">
        <v>31</v>
      </c>
      <c r="F34" s="2">
        <f t="shared" si="0"/>
        <v>413</v>
      </c>
    </row>
    <row r="35" spans="1:6" x14ac:dyDescent="0.25">
      <c r="A35" s="2" t="s">
        <v>4</v>
      </c>
      <c r="B35" s="2" t="s">
        <v>44</v>
      </c>
      <c r="C35" s="2">
        <v>27</v>
      </c>
      <c r="D35" s="2">
        <v>12</v>
      </c>
      <c r="E35" s="2">
        <v>1</v>
      </c>
      <c r="F35" s="2">
        <f t="shared" si="0"/>
        <v>40</v>
      </c>
    </row>
    <row r="36" spans="1:6" x14ac:dyDescent="0.25">
      <c r="A36" s="2" t="s">
        <v>4</v>
      </c>
      <c r="B36" s="2" t="s">
        <v>31</v>
      </c>
      <c r="C36" s="2">
        <v>20</v>
      </c>
      <c r="D36" s="2">
        <v>23</v>
      </c>
      <c r="E36" s="2">
        <v>7</v>
      </c>
      <c r="F36" s="2">
        <f t="shared" si="0"/>
        <v>50</v>
      </c>
    </row>
    <row r="37" spans="1:6" x14ac:dyDescent="0.25">
      <c r="A37" s="1" t="s">
        <v>4</v>
      </c>
      <c r="B37" s="1" t="s">
        <v>36</v>
      </c>
      <c r="C37" s="1">
        <f t="shared" ref="C37:E37" si="1">SUM(C3:C36)</f>
        <v>12653</v>
      </c>
      <c r="D37" s="1">
        <f t="shared" si="1"/>
        <v>14168</v>
      </c>
      <c r="E37" s="1">
        <f t="shared" si="1"/>
        <v>1930</v>
      </c>
      <c r="F37" s="1">
        <f>SUM(F3:F36)</f>
        <v>28751</v>
      </c>
    </row>
    <row r="39" spans="1:6" x14ac:dyDescent="0.25">
      <c r="B39" s="2" t="s">
        <v>37</v>
      </c>
      <c r="C39" s="2">
        <v>60</v>
      </c>
      <c r="D39" s="2">
        <v>32</v>
      </c>
      <c r="E39" s="2">
        <v>22</v>
      </c>
      <c r="F39" s="2">
        <f t="shared" ref="F39" si="2">SUM(C39:E39)</f>
        <v>114</v>
      </c>
    </row>
    <row r="41" spans="1:6" x14ac:dyDescent="0.25">
      <c r="B41" s="1" t="s">
        <v>45</v>
      </c>
      <c r="C41" s="1">
        <f>SUM(C37+C39)</f>
        <v>12713</v>
      </c>
      <c r="D41" s="1">
        <f>SUM(D37+D39)</f>
        <v>14200</v>
      </c>
      <c r="E41" s="1">
        <f>SUM(E37+E39)</f>
        <v>1952</v>
      </c>
      <c r="F41" s="1">
        <f>SUM(F37+F39)</f>
        <v>28865</v>
      </c>
    </row>
    <row r="522" spans="7:7" x14ac:dyDescent="0.25">
      <c r="G522" s="1"/>
    </row>
  </sheetData>
  <mergeCells count="1">
    <mergeCell ref="C1:E1"/>
  </mergeCells>
  <printOptions horizontalCentered="1" gridLines="1"/>
  <pageMargins left="0.2" right="0.2" top="0.75" bottom="0.3" header="0.3" footer="0"/>
  <pageSetup fitToHeight="0" orientation="portrait" r:id="rId1"/>
  <headerFooter>
    <oddHeader>&amp;C&amp;"Calibri,Bold"11/5/2024 Somerset County Referendum Election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EFF3E5-5F72-48A2-9129-E61232C909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Roache, Andrew</cp:lastModifiedBy>
  <cp:lastPrinted>2024-11-25T23:54:24Z</cp:lastPrinted>
  <dcterms:created xsi:type="dcterms:W3CDTF">2024-11-20T13:44:28Z</dcterms:created>
  <dcterms:modified xsi:type="dcterms:W3CDTF">2024-12-09T13:27:46Z</dcterms:modified>
</cp:coreProperties>
</file>