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"/>
    </mc:Choice>
  </mc:AlternateContent>
  <xr:revisionPtr revIDLastSave="0" documentId="13_ncr:1_{01BCF11B-D045-41A2-9AB5-471854504399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SS 7" sheetId="1" r:id="rId1"/>
  </sheets>
  <definedNames>
    <definedName name="_xlnm.Print_Area" localSheetId="0">'SS 7'!$A$1:$I$8</definedName>
  </definedNames>
  <calcPr calcId="191029"/>
</workbook>
</file>

<file path=xl/calcChain.xml><?xml version="1.0" encoding="utf-8"?>
<calcChain xmlns="http://schemas.openxmlformats.org/spreadsheetml/2006/main">
  <c r="I6" i="1" l="1"/>
  <c r="D6" i="1"/>
  <c r="I4" i="1"/>
  <c r="I8" i="1"/>
  <c r="F4" i="1"/>
  <c r="H4" i="1"/>
  <c r="I5" i="1"/>
  <c r="D5" i="1"/>
  <c r="F5" i="1"/>
  <c r="H5" i="1"/>
  <c r="F6" i="1"/>
  <c r="H6" i="1"/>
  <c r="C8" i="1"/>
  <c r="E8" i="1"/>
  <c r="G8" i="1"/>
  <c r="D8" i="1"/>
  <c r="F8" i="1"/>
  <c r="H8" i="1"/>
  <c r="D4" i="1"/>
</calcChain>
</file>

<file path=xl/sharedStrings.xml><?xml version="1.0" encoding="utf-8"?>
<sst xmlns="http://schemas.openxmlformats.org/spreadsheetml/2006/main" count="18" uniqueCount="16">
  <si>
    <t>Blank</t>
  </si>
  <si>
    <t>Total Votes Cast</t>
  </si>
  <si>
    <t>Cty</t>
  </si>
  <si>
    <t>Municipality</t>
  </si>
  <si>
    <t>Republican</t>
  </si>
  <si>
    <t>Democrat</t>
  </si>
  <si>
    <t>CUM</t>
  </si>
  <si>
    <t>SCARBOROUGH</t>
  </si>
  <si>
    <t>District 7</t>
  </si>
  <si>
    <t>South Portland</t>
  </si>
  <si>
    <t>CAPE ELIZABETH</t>
  </si>
  <si>
    <t>SOUTH PORTLAND</t>
  </si>
  <si>
    <t>District 7 Totals</t>
  </si>
  <si>
    <t>Dill, Cynthia Ann</t>
  </si>
  <si>
    <t>Cape Elizabeth</t>
  </si>
  <si>
    <t>Maietta, Louis B.,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</si>
</sst>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9" fontId="1" fillId="0" borderId="1" xfId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9" fontId="1" fillId="0" borderId="5" xfId="1" applyBorder="1" applyAlignment="1">
      <alignment vertical="center"/>
    </xf>
    <xf numFmtId="3" fontId="0" fillId="0" borderId="6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9" fontId="3" fillId="0" borderId="20" xfId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I8"/>
    </sheetView>
  </sheetViews>
  <sheetFormatPr defaultRowHeight="12.75" x14ac:dyDescent="0.2"/>
  <cols>
    <col min="1" max="1" width="5.42578125" style="10" bestFit="1" customWidth="1"/>
    <col min="2" max="2" width="32.7109375" style="10" bestFit="1" customWidth="1"/>
    <col min="3" max="6" width="16.140625" style="26" customWidth="1"/>
    <col min="7" max="7" width="6.140625" style="8" bestFit="1" customWidth="1"/>
    <col min="8" max="8" width="6.140625" style="8" customWidth="1"/>
    <col min="9" max="9" width="8.42578125" style="8" customWidth="1"/>
    <col min="10" max="10" width="9.140625" style="8"/>
    <col min="11" max="12" width="9.140625" style="9"/>
    <col min="13" max="16384" width="9.140625" style="10"/>
  </cols>
  <sheetData>
    <row r="1" spans="1:12" s="15" customFormat="1" ht="12.75" customHeight="1" x14ac:dyDescent="0.2">
      <c r="A1" s="37" t="s">
        <v>8</v>
      </c>
      <c r="B1" s="38"/>
      <c r="C1" s="39" t="s">
        <v>13</v>
      </c>
      <c r="D1" s="40"/>
      <c r="E1" s="39" t="s">
        <v>15</v>
      </c>
      <c r="F1" s="40"/>
      <c r="G1" s="41" t="s">
        <v>0</v>
      </c>
      <c r="H1" s="42"/>
      <c r="I1" s="43" t="s">
        <v>1</v>
      </c>
      <c r="J1" s="13"/>
      <c r="K1" s="14"/>
      <c r="L1" s="14"/>
    </row>
    <row r="2" spans="1:12" s="18" customFormat="1" x14ac:dyDescent="0.2">
      <c r="A2" s="44" t="s">
        <v>2</v>
      </c>
      <c r="B2" s="35" t="s">
        <v>3</v>
      </c>
      <c r="C2" s="29" t="s">
        <v>14</v>
      </c>
      <c r="D2" s="30"/>
      <c r="E2" s="29" t="s">
        <v>9</v>
      </c>
      <c r="F2" s="30"/>
      <c r="G2" s="31"/>
      <c r="H2" s="33"/>
      <c r="I2" s="45"/>
      <c r="J2" s="16"/>
      <c r="K2" s="17"/>
      <c r="L2" s="17"/>
    </row>
    <row r="3" spans="1:12" s="21" customFormat="1" x14ac:dyDescent="0.2">
      <c r="A3" s="46"/>
      <c r="B3" s="36"/>
      <c r="C3" s="27" t="s">
        <v>5</v>
      </c>
      <c r="D3" s="28"/>
      <c r="E3" s="27" t="s">
        <v>4</v>
      </c>
      <c r="F3" s="28"/>
      <c r="G3" s="32"/>
      <c r="H3" s="34"/>
      <c r="I3" s="47"/>
      <c r="J3" s="19"/>
      <c r="K3" s="20"/>
      <c r="L3" s="20"/>
    </row>
    <row r="4" spans="1:12" x14ac:dyDescent="0.2">
      <c r="A4" s="48" t="s">
        <v>6</v>
      </c>
      <c r="B4" s="22" t="s">
        <v>10</v>
      </c>
      <c r="C4" s="23">
        <v>1766</v>
      </c>
      <c r="D4" s="24">
        <f>C4/$I4</f>
        <v>0.66818009837306092</v>
      </c>
      <c r="E4" s="23">
        <v>833</v>
      </c>
      <c r="F4" s="24">
        <f>E4/$I4</f>
        <v>0.31517215285660233</v>
      </c>
      <c r="G4" s="25">
        <v>44</v>
      </c>
      <c r="H4" s="24">
        <f>G4/$I4</f>
        <v>1.6647748770336739E-2</v>
      </c>
      <c r="I4" s="49">
        <f>C4+E4+G4</f>
        <v>2643</v>
      </c>
    </row>
    <row r="5" spans="1:12" x14ac:dyDescent="0.2">
      <c r="A5" s="50" t="s">
        <v>6</v>
      </c>
      <c r="B5" s="4" t="s">
        <v>7</v>
      </c>
      <c r="C5" s="5">
        <v>475</v>
      </c>
      <c r="D5" s="6">
        <f>C5/$I5</f>
        <v>0.59899117276166458</v>
      </c>
      <c r="E5" s="5">
        <v>301</v>
      </c>
      <c r="F5" s="6">
        <f>E5/$I5</f>
        <v>0.37957124842370743</v>
      </c>
      <c r="G5" s="7">
        <v>17</v>
      </c>
      <c r="H5" s="6">
        <f>G5/$I5</f>
        <v>2.1437578814627996E-2</v>
      </c>
      <c r="I5" s="51">
        <f>C5+E5+G5</f>
        <v>793</v>
      </c>
    </row>
    <row r="6" spans="1:12" x14ac:dyDescent="0.2">
      <c r="A6" s="50" t="s">
        <v>6</v>
      </c>
      <c r="B6" s="4" t="s">
        <v>11</v>
      </c>
      <c r="C6" s="5">
        <v>2840</v>
      </c>
      <c r="D6" s="6">
        <f>C6/$I6</f>
        <v>0.67780429594272074</v>
      </c>
      <c r="E6" s="5">
        <v>1271</v>
      </c>
      <c r="F6" s="6">
        <f>E6/$I6</f>
        <v>0.30334128878281624</v>
      </c>
      <c r="G6" s="5">
        <v>79</v>
      </c>
      <c r="H6" s="6">
        <f>G6/$I6</f>
        <v>1.8854415274463007E-2</v>
      </c>
      <c r="I6" s="51">
        <f>C6+E6+G6</f>
        <v>4190</v>
      </c>
    </row>
    <row r="7" spans="1:12" x14ac:dyDescent="0.2">
      <c r="A7" s="50"/>
      <c r="B7" s="4"/>
      <c r="C7" s="5"/>
      <c r="D7" s="11"/>
      <c r="E7" s="5"/>
      <c r="F7" s="11"/>
      <c r="G7" s="7"/>
      <c r="H7" s="12"/>
      <c r="I7" s="51"/>
    </row>
    <row r="8" spans="1:12" s="3" customFormat="1" ht="13.5" thickBot="1" x14ac:dyDescent="0.25">
      <c r="A8" s="52"/>
      <c r="B8" s="53" t="s">
        <v>12</v>
      </c>
      <c r="C8" s="54">
        <f>SUM(C4:C7)</f>
        <v>5081</v>
      </c>
      <c r="D8" s="55">
        <f>C8/$I8</f>
        <v>0.66627327563598215</v>
      </c>
      <c r="E8" s="54">
        <f>SUM(E4:E7)</f>
        <v>2405</v>
      </c>
      <c r="F8" s="55">
        <f>E8/$I8</f>
        <v>0.31536847626540782</v>
      </c>
      <c r="G8" s="54">
        <f>SUM(G4:G7)</f>
        <v>140</v>
      </c>
      <c r="H8" s="55">
        <f>G8/$I8</f>
        <v>1.835824809861002E-2</v>
      </c>
      <c r="I8" s="56">
        <f>SUM(I4:I7)</f>
        <v>7626</v>
      </c>
      <c r="J8" s="1"/>
      <c r="K8" s="2"/>
      <c r="L8" s="2"/>
    </row>
  </sheetData>
  <mergeCells count="11">
    <mergeCell ref="A1:B1"/>
    <mergeCell ref="B2:B3"/>
    <mergeCell ref="A2:A3"/>
    <mergeCell ref="E1:F1"/>
    <mergeCell ref="C1:D1"/>
    <mergeCell ref="E3:F3"/>
    <mergeCell ref="C3:D3"/>
    <mergeCell ref="E2:F2"/>
    <mergeCell ref="C2:D2"/>
    <mergeCell ref="I1:I3"/>
    <mergeCell ref="G1:H3"/>
  </mergeCells>
  <phoneticPr fontId="2" type="noConversion"/>
  <printOptions horizontalCentered="1"/>
  <pageMargins left="0" right="0" top="0.75" bottom="0.25" header="0.25" footer="0.5"/>
  <pageSetup orientation="landscape" r:id="rId1"/>
  <headerFooter alignWithMargins="0">
    <oddHeader>&amp;C&amp;"Arial,Bold"&amp;14Special Election - May 10, 2011 - State Senator District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 7</vt:lpstr>
      <vt:lpstr>'SS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melissa.packard</dc:creator>
  <cp:lastModifiedBy>Circulation, Lawlib</cp:lastModifiedBy>
  <cp:lastPrinted>2021-12-10T16:32:48Z</cp:lastPrinted>
  <dcterms:created xsi:type="dcterms:W3CDTF">2011-05-10T23:51:44Z</dcterms:created>
  <dcterms:modified xsi:type="dcterms:W3CDTF">2021-12-10T16:32:51Z</dcterms:modified>
</cp:coreProperties>
</file>